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c\Home\Documents\"/>
    </mc:Choice>
  </mc:AlternateContent>
  <xr:revisionPtr revIDLastSave="0" documentId="8_{F6DBA61C-E4F5-4FFE-BB7D-640624200CA5}" xr6:coauthVersionLast="47" xr6:coauthVersionMax="47" xr10:uidLastSave="{00000000-0000-0000-0000-000000000000}"/>
  <bookViews>
    <workbookView xWindow="608" yWindow="848" windowWidth="22050" windowHeight="12389" activeTab="1" xr2:uid="{C6773E01-DC33-44AA-BB3E-D0B87FCB0878}"/>
  </bookViews>
  <sheets>
    <sheet name="Data" sheetId="1" r:id="rId1"/>
    <sheet name="Obliczeni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2" l="1"/>
  <c r="D4" i="2"/>
  <c r="C4" i="2"/>
  <c r="G5" i="1"/>
  <c r="G6" i="1"/>
  <c r="G7" i="1"/>
  <c r="G8" i="1"/>
  <c r="G9" i="1"/>
  <c r="G10" i="1"/>
  <c r="G11" i="1"/>
  <c r="G12" i="1"/>
  <c r="G4" i="1"/>
  <c r="F5" i="1"/>
  <c r="F6" i="1"/>
  <c r="F7" i="1"/>
  <c r="F8" i="1"/>
  <c r="F9" i="1"/>
  <c r="F10" i="1"/>
  <c r="F11" i="1"/>
  <c r="F12" i="1"/>
  <c r="F4" i="1"/>
  <c r="E5" i="1"/>
  <c r="E6" i="1"/>
  <c r="E7" i="1"/>
  <c r="E8" i="1"/>
  <c r="E9" i="1"/>
  <c r="E10" i="1"/>
  <c r="E11" i="1"/>
  <c r="E12" i="1"/>
  <c r="E4" i="1"/>
  <c r="D5" i="1"/>
  <c r="D6" i="1"/>
  <c r="D7" i="1"/>
  <c r="D8" i="1"/>
  <c r="D9" i="1"/>
  <c r="D10" i="1"/>
  <c r="D11" i="1"/>
  <c r="D12" i="1"/>
  <c r="D4" i="1"/>
  <c r="C5" i="1"/>
  <c r="C6" i="1"/>
  <c r="C7" i="1"/>
  <c r="C8" i="1"/>
  <c r="C9" i="1"/>
  <c r="C10" i="1"/>
  <c r="C11" i="1"/>
  <c r="C12" i="1"/>
  <c r="C4" i="1"/>
  <c r="B5" i="1"/>
  <c r="B6" i="1"/>
  <c r="B7" i="1"/>
  <c r="B8" i="1"/>
  <c r="B9" i="1"/>
  <c r="B10" i="1"/>
  <c r="B11" i="1"/>
  <c r="B12" i="1"/>
  <c r="B4" i="1"/>
</calcChain>
</file>

<file path=xl/sharedStrings.xml><?xml version="1.0" encoding="utf-8"?>
<sst xmlns="http://schemas.openxmlformats.org/spreadsheetml/2006/main" count="33" uniqueCount="21">
  <si>
    <t>Data</t>
  </si>
  <si>
    <t>Rok</t>
  </si>
  <si>
    <t>Miesiąc</t>
  </si>
  <si>
    <t>Dzień</t>
  </si>
  <si>
    <t>Ostatni dzień miesiąca</t>
  </si>
  <si>
    <t>Początek miesiąca</t>
  </si>
  <si>
    <t>Początek</t>
  </si>
  <si>
    <t>Koniec</t>
  </si>
  <si>
    <t>Różnica dni</t>
  </si>
  <si>
    <t>Dni robocze</t>
  </si>
  <si>
    <t>P</t>
  </si>
  <si>
    <t>W</t>
  </si>
  <si>
    <t>Ś</t>
  </si>
  <si>
    <t>C</t>
  </si>
  <si>
    <t>S</t>
  </si>
  <si>
    <t>N</t>
  </si>
  <si>
    <t>Maj 2022</t>
  </si>
  <si>
    <t>Czerwiec 2022</t>
  </si>
  <si>
    <t>Święta</t>
  </si>
  <si>
    <t xml:space="preserve">Czas trwania </t>
  </si>
  <si>
    <t>Praca z datami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</si>
</sst>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C7AC"/>
        <bgColor indexed="64"/>
      </patternFill>
    </fill>
    <fill>
      <patternFill patternType="solid">
        <fgColor rgb="FF6B003E"/>
        <bgColor indexed="64"/>
      </patternFill>
    </fill>
    <fill>
      <patternFill patternType="solid">
        <fgColor rgb="FFC19C49"/>
        <bgColor indexed="64"/>
      </patternFill>
    </fill>
  </fills>
  <borders count="2">
    <border>
      <left/>
      <right/>
      <top/>
      <bottom/>
      <diagonal/>
    </border>
    <border>
      <left style="dashed">
        <color rgb="FFC19C49"/>
      </left>
      <right style="dashed">
        <color rgb="FFC19C49"/>
      </right>
      <top style="dashed">
        <color rgb="FFC19C49"/>
      </top>
      <bottom style="dashed">
        <color rgb="FFC19C4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14" fontId="0" fillId="0" borderId="1" xfId="0" applyNumberFormat="1" applyBorder="1"/>
    <xf numFmtId="0" fontId="0" fillId="0" borderId="1" xfId="0" applyNumberFormat="1" applyBorder="1"/>
    <xf numFmtId="0" fontId="2" fillId="3" borderId="0" xfId="0" applyFont="1" applyFill="1" applyAlignment="1">
      <alignment horizontal="left" vertical="center" indent="1"/>
    </xf>
    <xf numFmtId="0" fontId="0" fillId="3" borderId="0" xfId="0" applyFill="1"/>
    <xf numFmtId="0" fontId="0" fillId="0" borderId="1" xfId="0" applyBorder="1"/>
    <xf numFmtId="0" fontId="1" fillId="0" borderId="1" xfId="0" applyFont="1" applyBorder="1" applyAlignment="1">
      <alignment horizontal="center"/>
    </xf>
    <xf numFmtId="17" fontId="1" fillId="2" borderId="0" xfId="0" quotePrefix="1" applyNumberFormat="1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1" fillId="4" borderId="1" xfId="0" applyFont="1" applyFill="1" applyBorder="1"/>
    <xf numFmtId="0" fontId="0" fillId="4" borderId="1" xfId="0" applyFill="1" applyBorder="1"/>
    <xf numFmtId="0" fontId="0" fillId="2" borderId="1" xfId="0" applyFill="1" applyBorder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CC7AC"/>
      <color rgb="FFC19C49"/>
      <color rgb="FF6B00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415B-4E4A-4828-9BE7-CD4D9C4F29B6}">
  <dimension ref="A1:G12"/>
  <sheetViews>
    <sheetView showGridLines="0" zoomScale="130" zoomScaleNormal="130" workbookViewId="0">
      <selection activeCell="G12" sqref="G12"/>
    </sheetView>
  </sheetViews>
  <sheetFormatPr defaultRowHeight="14.25" x14ac:dyDescent="0.45"/>
  <cols>
    <col min="1" max="1" width="10.1328125" bestFit="1" customWidth="1"/>
    <col min="2" max="2" width="9.6640625" bestFit="1" customWidth="1"/>
    <col min="5" max="5" width="10.3984375" bestFit="1" customWidth="1"/>
    <col min="6" max="6" width="21.1328125" bestFit="1" customWidth="1"/>
    <col min="7" max="7" width="17.265625" bestFit="1" customWidth="1"/>
  </cols>
  <sheetData>
    <row r="1" spans="1:7" s="5" customFormat="1" ht="30" customHeight="1" x14ac:dyDescent="0.45">
      <c r="A1" s="4" t="s">
        <v>20</v>
      </c>
    </row>
    <row r="3" spans="1:7" x14ac:dyDescent="0.45">
      <c r="A3" s="1" t="s">
        <v>0</v>
      </c>
      <c r="B3" s="1" t="s">
        <v>1</v>
      </c>
      <c r="C3" s="1" t="s">
        <v>2</v>
      </c>
      <c r="D3" s="1" t="s">
        <v>3</v>
      </c>
      <c r="E3" s="1" t="s">
        <v>0</v>
      </c>
      <c r="F3" s="1" t="s">
        <v>4</v>
      </c>
      <c r="G3" s="1" t="s">
        <v>5</v>
      </c>
    </row>
    <row r="4" spans="1:7" x14ac:dyDescent="0.45">
      <c r="A4" s="2">
        <v>40853</v>
      </c>
      <c r="B4" s="3">
        <f>YEAR(A4)</f>
        <v>2011</v>
      </c>
      <c r="C4" s="3">
        <f>MONTH(A4)</f>
        <v>11</v>
      </c>
      <c r="D4" s="3">
        <f>DAY(A4)</f>
        <v>6</v>
      </c>
      <c r="E4" s="2">
        <f>DATE(B4,C4,D4)</f>
        <v>40853</v>
      </c>
      <c r="F4" s="2">
        <f>EOMONTH(E4,0)</f>
        <v>40877</v>
      </c>
      <c r="G4" s="2">
        <f>DATE(YEAR(A4),MONTH(A4),1)</f>
        <v>40848</v>
      </c>
    </row>
    <row r="5" spans="1:7" x14ac:dyDescent="0.45">
      <c r="A5" s="2">
        <v>43693</v>
      </c>
      <c r="B5" s="3">
        <f t="shared" ref="B5:B12" si="0">YEAR(A5)</f>
        <v>2019</v>
      </c>
      <c r="C5" s="3">
        <f t="shared" ref="C5:C12" si="1">MONTH(A5)</f>
        <v>8</v>
      </c>
      <c r="D5" s="3">
        <f t="shared" ref="D5:D12" si="2">DAY(A5)</f>
        <v>16</v>
      </c>
      <c r="E5" s="2">
        <f t="shared" ref="E5:E12" si="3">DATE(B5,C5,D5)</f>
        <v>43693</v>
      </c>
      <c r="F5" s="2">
        <f t="shared" ref="F5:F12" si="4">EOMONTH(E5,0)</f>
        <v>43708</v>
      </c>
      <c r="G5" s="2">
        <f t="shared" ref="G5:G12" si="5">DATE(YEAR(A5),MONTH(A5),1)</f>
        <v>43678</v>
      </c>
    </row>
    <row r="6" spans="1:7" x14ac:dyDescent="0.45">
      <c r="A6" s="2">
        <v>43171</v>
      </c>
      <c r="B6" s="3">
        <f t="shared" si="0"/>
        <v>2018</v>
      </c>
      <c r="C6" s="3">
        <f t="shared" si="1"/>
        <v>3</v>
      </c>
      <c r="D6" s="3">
        <f t="shared" si="2"/>
        <v>12</v>
      </c>
      <c r="E6" s="2">
        <f t="shared" si="3"/>
        <v>43171</v>
      </c>
      <c r="F6" s="2">
        <f t="shared" si="4"/>
        <v>43190</v>
      </c>
      <c r="G6" s="2">
        <f t="shared" si="5"/>
        <v>43160</v>
      </c>
    </row>
    <row r="7" spans="1:7" x14ac:dyDescent="0.45">
      <c r="A7" s="2">
        <v>40306</v>
      </c>
      <c r="B7" s="3">
        <f t="shared" si="0"/>
        <v>2010</v>
      </c>
      <c r="C7" s="3">
        <f t="shared" si="1"/>
        <v>5</v>
      </c>
      <c r="D7" s="3">
        <f t="shared" si="2"/>
        <v>8</v>
      </c>
      <c r="E7" s="2">
        <f t="shared" si="3"/>
        <v>40306</v>
      </c>
      <c r="F7" s="2">
        <f t="shared" si="4"/>
        <v>40329</v>
      </c>
      <c r="G7" s="2">
        <f t="shared" si="5"/>
        <v>40299</v>
      </c>
    </row>
    <row r="8" spans="1:7" x14ac:dyDescent="0.45">
      <c r="A8" s="2">
        <v>44249</v>
      </c>
      <c r="B8" s="3">
        <f t="shared" si="0"/>
        <v>2021</v>
      </c>
      <c r="C8" s="3">
        <f t="shared" si="1"/>
        <v>2</v>
      </c>
      <c r="D8" s="3">
        <f t="shared" si="2"/>
        <v>22</v>
      </c>
      <c r="E8" s="2">
        <f t="shared" si="3"/>
        <v>44249</v>
      </c>
      <c r="F8" s="2">
        <f t="shared" si="4"/>
        <v>44255</v>
      </c>
      <c r="G8" s="2">
        <f t="shared" si="5"/>
        <v>44228</v>
      </c>
    </row>
    <row r="9" spans="1:7" x14ac:dyDescent="0.45">
      <c r="A9" s="2">
        <v>43943</v>
      </c>
      <c r="B9" s="3">
        <f t="shared" si="0"/>
        <v>2020</v>
      </c>
      <c r="C9" s="3">
        <f t="shared" si="1"/>
        <v>4</v>
      </c>
      <c r="D9" s="3">
        <f t="shared" si="2"/>
        <v>22</v>
      </c>
      <c r="E9" s="2">
        <f t="shared" si="3"/>
        <v>43943</v>
      </c>
      <c r="F9" s="2">
        <f t="shared" si="4"/>
        <v>43951</v>
      </c>
      <c r="G9" s="2">
        <f t="shared" si="5"/>
        <v>43922</v>
      </c>
    </row>
    <row r="10" spans="1:7" x14ac:dyDescent="0.45">
      <c r="A10" s="2">
        <v>44019</v>
      </c>
      <c r="B10" s="3">
        <f t="shared" si="0"/>
        <v>2020</v>
      </c>
      <c r="C10" s="3">
        <f t="shared" si="1"/>
        <v>7</v>
      </c>
      <c r="D10" s="3">
        <f t="shared" si="2"/>
        <v>7</v>
      </c>
      <c r="E10" s="2">
        <f t="shared" si="3"/>
        <v>44019</v>
      </c>
      <c r="F10" s="2">
        <f t="shared" si="4"/>
        <v>44043</v>
      </c>
      <c r="G10" s="2">
        <f t="shared" si="5"/>
        <v>44013</v>
      </c>
    </row>
    <row r="11" spans="1:7" x14ac:dyDescent="0.45">
      <c r="A11" s="2">
        <v>40060</v>
      </c>
      <c r="B11" s="3">
        <f t="shared" si="0"/>
        <v>2009</v>
      </c>
      <c r="C11" s="3">
        <f t="shared" si="1"/>
        <v>9</v>
      </c>
      <c r="D11" s="3">
        <f t="shared" si="2"/>
        <v>4</v>
      </c>
      <c r="E11" s="2">
        <f t="shared" si="3"/>
        <v>40060</v>
      </c>
      <c r="F11" s="2">
        <f t="shared" si="4"/>
        <v>40086</v>
      </c>
      <c r="G11" s="2">
        <f t="shared" si="5"/>
        <v>40057</v>
      </c>
    </row>
    <row r="12" spans="1:7" x14ac:dyDescent="0.45">
      <c r="A12" s="2">
        <v>41080</v>
      </c>
      <c r="B12" s="3">
        <f t="shared" si="0"/>
        <v>2012</v>
      </c>
      <c r="C12" s="3">
        <f t="shared" si="1"/>
        <v>6</v>
      </c>
      <c r="D12" s="3">
        <f t="shared" si="2"/>
        <v>20</v>
      </c>
      <c r="E12" s="2">
        <f t="shared" si="3"/>
        <v>41080</v>
      </c>
      <c r="F12" s="2">
        <f t="shared" si="4"/>
        <v>41090</v>
      </c>
      <c r="G12" s="2">
        <f t="shared" si="5"/>
        <v>41061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4EF72-EBEA-4882-A6AC-11F8B5833BBD}">
  <dimension ref="A1:N18"/>
  <sheetViews>
    <sheetView showGridLines="0" tabSelected="1" zoomScale="130" zoomScaleNormal="130" workbookViewId="0">
      <selection activeCell="C8" sqref="C8"/>
    </sheetView>
  </sheetViews>
  <sheetFormatPr defaultRowHeight="14.25" x14ac:dyDescent="0.45"/>
  <cols>
    <col min="1" max="2" width="12.73046875" customWidth="1"/>
    <col min="3" max="3" width="11" bestFit="1" customWidth="1"/>
    <col min="4" max="4" width="11.3984375" bestFit="1" customWidth="1"/>
    <col min="6" max="12" width="4.73046875" customWidth="1"/>
    <col min="14" max="14" width="10.3984375" bestFit="1" customWidth="1"/>
  </cols>
  <sheetData>
    <row r="1" spans="1:14" s="5" customFormat="1" ht="30" customHeight="1" x14ac:dyDescent="0.45">
      <c r="A1" s="4" t="s">
        <v>20</v>
      </c>
    </row>
    <row r="3" spans="1:14" x14ac:dyDescent="0.45">
      <c r="A3" s="1" t="s">
        <v>6</v>
      </c>
      <c r="B3" s="1" t="s">
        <v>7</v>
      </c>
      <c r="C3" s="1" t="s">
        <v>8</v>
      </c>
      <c r="D3" s="1" t="s">
        <v>9</v>
      </c>
      <c r="F3" s="8" t="s">
        <v>16</v>
      </c>
      <c r="G3" s="9"/>
      <c r="H3" s="9"/>
      <c r="I3" s="9"/>
      <c r="J3" s="9"/>
      <c r="K3" s="9"/>
      <c r="L3" s="9"/>
      <c r="N3" s="1" t="s">
        <v>18</v>
      </c>
    </row>
    <row r="4" spans="1:14" x14ac:dyDescent="0.45">
      <c r="A4" s="2">
        <v>44694</v>
      </c>
      <c r="B4" s="2">
        <v>44729</v>
      </c>
      <c r="C4" s="6">
        <f>B4-A4</f>
        <v>35</v>
      </c>
      <c r="D4" s="6">
        <f>NETWORKDAYS(A4,B4,N4:N6)</f>
        <v>24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10</v>
      </c>
      <c r="K4" s="7" t="s">
        <v>14</v>
      </c>
      <c r="L4" s="7" t="s">
        <v>15</v>
      </c>
      <c r="N4" s="2">
        <v>44684</v>
      </c>
    </row>
    <row r="5" spans="1:14" x14ac:dyDescent="0.45">
      <c r="F5" s="6"/>
      <c r="G5" s="6"/>
      <c r="H5" s="6"/>
      <c r="I5" s="6"/>
      <c r="J5" s="6"/>
      <c r="K5" s="6"/>
      <c r="L5" s="12">
        <v>1</v>
      </c>
      <c r="N5" s="2">
        <v>44699</v>
      </c>
    </row>
    <row r="6" spans="1:14" x14ac:dyDescent="0.45">
      <c r="F6" s="6">
        <v>2</v>
      </c>
      <c r="G6" s="10">
        <v>3</v>
      </c>
      <c r="H6" s="6">
        <v>4</v>
      </c>
      <c r="I6" s="6">
        <v>5</v>
      </c>
      <c r="J6" s="6">
        <v>6</v>
      </c>
      <c r="K6" s="12">
        <v>7</v>
      </c>
      <c r="L6" s="12">
        <v>8</v>
      </c>
      <c r="N6" s="2">
        <v>44728</v>
      </c>
    </row>
    <row r="7" spans="1:14" x14ac:dyDescent="0.45">
      <c r="A7" s="1" t="s">
        <v>6</v>
      </c>
      <c r="B7" s="1" t="s">
        <v>19</v>
      </c>
      <c r="C7" s="1" t="s">
        <v>7</v>
      </c>
      <c r="F7" s="6">
        <v>9</v>
      </c>
      <c r="G7" s="6">
        <v>10</v>
      </c>
      <c r="H7" s="6">
        <v>11</v>
      </c>
      <c r="I7" s="6">
        <v>12</v>
      </c>
      <c r="J7" s="6">
        <v>13</v>
      </c>
      <c r="K7" s="12">
        <v>14</v>
      </c>
      <c r="L7" s="12">
        <v>15</v>
      </c>
    </row>
    <row r="8" spans="1:14" x14ac:dyDescent="0.45">
      <c r="A8" s="2">
        <v>44694</v>
      </c>
      <c r="B8" s="6">
        <v>12</v>
      </c>
      <c r="C8" s="2">
        <f>WORKDAY(A8,B8,N4:N6)-1</f>
        <v>44712</v>
      </c>
      <c r="F8" s="6">
        <v>16</v>
      </c>
      <c r="G8" s="6">
        <v>17</v>
      </c>
      <c r="H8" s="11">
        <v>18</v>
      </c>
      <c r="I8" s="6">
        <v>19</v>
      </c>
      <c r="J8" s="6">
        <v>20</v>
      </c>
      <c r="K8" s="12">
        <v>21</v>
      </c>
      <c r="L8" s="12">
        <v>22</v>
      </c>
    </row>
    <row r="9" spans="1:14" x14ac:dyDescent="0.45">
      <c r="F9" s="6">
        <v>23</v>
      </c>
      <c r="G9" s="6">
        <v>24</v>
      </c>
      <c r="H9" s="6">
        <v>25</v>
      </c>
      <c r="I9" s="6">
        <v>26</v>
      </c>
      <c r="J9" s="6">
        <v>27</v>
      </c>
      <c r="K9" s="12">
        <v>28</v>
      </c>
      <c r="L9" s="12">
        <v>29</v>
      </c>
    </row>
    <row r="10" spans="1:14" x14ac:dyDescent="0.45">
      <c r="F10" s="6">
        <v>30</v>
      </c>
      <c r="G10" s="6">
        <v>31</v>
      </c>
    </row>
    <row r="12" spans="1:14" x14ac:dyDescent="0.45">
      <c r="F12" s="8" t="s">
        <v>17</v>
      </c>
      <c r="G12" s="9"/>
      <c r="H12" s="9"/>
      <c r="I12" s="9"/>
      <c r="J12" s="9"/>
      <c r="K12" s="9"/>
      <c r="L12" s="9"/>
    </row>
    <row r="13" spans="1:14" x14ac:dyDescent="0.45">
      <c r="F13" s="7" t="s">
        <v>10</v>
      </c>
      <c r="G13" s="7" t="s">
        <v>11</v>
      </c>
      <c r="H13" s="7" t="s">
        <v>12</v>
      </c>
      <c r="I13" s="7" t="s">
        <v>13</v>
      </c>
      <c r="J13" s="7" t="s">
        <v>10</v>
      </c>
      <c r="K13" s="7" t="s">
        <v>14</v>
      </c>
      <c r="L13" s="7" t="s">
        <v>15</v>
      </c>
    </row>
    <row r="14" spans="1:14" x14ac:dyDescent="0.45">
      <c r="F14" s="6"/>
      <c r="G14" s="6"/>
      <c r="H14" s="6">
        <v>1</v>
      </c>
      <c r="I14" s="6">
        <v>2</v>
      </c>
      <c r="J14" s="6">
        <v>3</v>
      </c>
      <c r="K14" s="12">
        <v>4</v>
      </c>
      <c r="L14" s="12">
        <v>5</v>
      </c>
    </row>
    <row r="15" spans="1:14" x14ac:dyDescent="0.45"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12">
        <v>11</v>
      </c>
      <c r="L15" s="12">
        <v>12</v>
      </c>
    </row>
    <row r="16" spans="1:14" x14ac:dyDescent="0.45">
      <c r="F16" s="6">
        <v>13</v>
      </c>
      <c r="G16" s="6">
        <v>14</v>
      </c>
      <c r="H16" s="6">
        <v>15</v>
      </c>
      <c r="I16" s="11">
        <v>16</v>
      </c>
      <c r="J16" s="6">
        <v>17</v>
      </c>
      <c r="K16" s="12">
        <v>18</v>
      </c>
      <c r="L16" s="12">
        <v>19</v>
      </c>
    </row>
    <row r="17" spans="6:12" x14ac:dyDescent="0.45">
      <c r="F17" s="6">
        <v>20</v>
      </c>
      <c r="G17" s="6">
        <v>21</v>
      </c>
      <c r="H17" s="6">
        <v>22</v>
      </c>
      <c r="I17" s="6">
        <v>23</v>
      </c>
      <c r="J17" s="6">
        <v>24</v>
      </c>
      <c r="K17" s="12">
        <v>25</v>
      </c>
      <c r="L17" s="12">
        <v>26</v>
      </c>
    </row>
    <row r="18" spans="6:12" x14ac:dyDescent="0.45">
      <c r="F18" s="6">
        <v>27</v>
      </c>
      <c r="G18" s="6">
        <v>28</v>
      </c>
      <c r="H18" s="6">
        <v>29</v>
      </c>
      <c r="I18" s="6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Data</vt:lpstr>
      <vt:lpstr>Obliczenia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Sikorski</dc:creator>
  <cp:lastModifiedBy>michals78</cp:lastModifiedBy>
  <dcterms:created xsi:type="dcterms:W3CDTF">2022-05-25T20:58:06Z</dcterms:created>
  <dcterms:modified xsi:type="dcterms:W3CDTF">2022-06-04T13:16:51Z</dcterms:modified>
</cp:coreProperties>
</file>